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5" windowWidth="15480" windowHeight="11640"/>
  </bookViews>
  <sheets>
    <sheet name="2.2.1_2014" sheetId="1" r:id="rId1"/>
  </sheets>
  <definedNames>
    <definedName name="_xlnm.Print_Area" localSheetId="0">'2.2.1_2014'!$A$12:$I$55</definedName>
  </definedNames>
  <calcPr calcId="125725"/>
</workbook>
</file>

<file path=xl/calcChain.xml><?xml version="1.0" encoding="utf-8"?>
<calcChain xmlns="http://schemas.openxmlformats.org/spreadsheetml/2006/main">
  <c r="D21" i="1"/>
  <c r="E21"/>
  <c r="F21"/>
  <c r="H21"/>
  <c r="B16"/>
  <c r="C53"/>
  <c r="B53"/>
  <c r="C52"/>
  <c r="C51"/>
  <c r="C50"/>
  <c r="C49"/>
  <c r="C48"/>
  <c r="C47"/>
  <c r="C46"/>
  <c r="C45"/>
  <c r="C44"/>
  <c r="C43"/>
  <c r="C42"/>
  <c r="C41"/>
  <c r="C40"/>
  <c r="C39"/>
  <c r="C38"/>
  <c r="C37"/>
  <c r="C36"/>
  <c r="C35"/>
  <c r="C34"/>
  <c r="C33"/>
  <c r="C32"/>
  <c r="C31"/>
  <c r="C30"/>
  <c r="C29"/>
  <c r="C28"/>
  <c r="C27"/>
  <c r="C26"/>
  <c r="C25"/>
  <c r="C24"/>
  <c r="C23"/>
  <c r="C22"/>
  <c r="C21" s="1"/>
  <c r="C19"/>
  <c r="C18"/>
  <c r="C17"/>
  <c r="C16"/>
  <c r="F15"/>
  <c r="E15"/>
  <c r="E13" s="1"/>
  <c r="D15"/>
  <c r="D13" s="1"/>
  <c r="C15"/>
  <c r="C13" s="1"/>
  <c r="B43"/>
  <c r="B34"/>
  <c r="B42"/>
  <c r="B29"/>
  <c r="B49"/>
  <c r="B37"/>
  <c r="B39"/>
  <c r="B38"/>
  <c r="B19"/>
  <c r="B23"/>
  <c r="B27"/>
  <c r="B24"/>
  <c r="B28"/>
  <c r="B41"/>
  <c r="B52"/>
  <c r="B22"/>
  <c r="B47"/>
  <c r="B32"/>
  <c r="B46"/>
  <c r="B26"/>
  <c r="B40"/>
  <c r="B31"/>
  <c r="B33"/>
  <c r="B45"/>
  <c r="B48"/>
  <c r="B51"/>
  <c r="B50"/>
  <c r="B25"/>
  <c r="B36"/>
  <c r="B30"/>
  <c r="B35"/>
  <c r="B44"/>
  <c r="B18"/>
  <c r="B17"/>
  <c r="B15"/>
  <c r="H15"/>
  <c r="H13" l="1"/>
  <c r="B21"/>
  <c r="B13" s="1"/>
  <c r="F13"/>
</calcChain>
</file>

<file path=xl/sharedStrings.xml><?xml version="1.0" encoding="utf-8"?>
<sst xmlns="http://schemas.openxmlformats.org/spreadsheetml/2006/main" count="58" uniqueCount="52">
  <si>
    <t>2.2.1 Pensiones por Riesgos del Trabajo, Tipo de Régimen y Entidad Federativa</t>
  </si>
  <si>
    <t>Entidad</t>
  </si>
  <si>
    <t>Total</t>
  </si>
  <si>
    <t>Número</t>
  </si>
  <si>
    <t>Costo</t>
  </si>
  <si>
    <t>Pensiones Ley Anterior</t>
  </si>
  <si>
    <t>Costo 1/</t>
  </si>
  <si>
    <t>Pensiones Régimen del 10° Transitorio</t>
  </si>
  <si>
    <t>Costo 2/</t>
  </si>
  <si>
    <t>Pensiones Régimen de Cuentas Individuales</t>
  </si>
  <si>
    <t>Distrito Federal</t>
  </si>
  <si>
    <t>Zona Norte</t>
  </si>
  <si>
    <t>Zona Oriente</t>
  </si>
  <si>
    <t>Zona Sur</t>
  </si>
  <si>
    <t>Zona Poniente</t>
  </si>
  <si>
    <t>Aguascalientes</t>
  </si>
  <si>
    <t>Bajaca California</t>
  </si>
  <si>
    <t>Baja California Sur</t>
  </si>
  <si>
    <t>Campeche</t>
  </si>
  <si>
    <t>Coahuila</t>
  </si>
  <si>
    <t>Colima</t>
  </si>
  <si>
    <t>Chiapas</t>
  </si>
  <si>
    <t>Chiahuhua</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</si>
  <si>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</si>
  <si>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</si>
  <si>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</si>
  <si>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</si>
  <si>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</si>
  <si>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</si>
  <si>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</si>
  <si>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</si>
  <si>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</si>
  <si>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</si>
  <si>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</si>
  <si>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</si>
  <si>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</si>
  <si>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</si>
  <si>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</si>
  <si>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</si>
  <si>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</si>
  <si>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</si>
  <si>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</si>
  <si>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</si>
  <si>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Vercruz</t>
  </si>
  <si>
    <t>Yucatán</t>
  </si>
  <si>
    <t>Zacatecas</t>
  </si>
  <si>
    <t>En el Extranjero</t>
  </si>
  <si>
    <t>2/ En el Régimen del 10° Transitorio y de Cuentas Individuales las pensiones cuando se otorgan se pagan a través de montos constitutivos en una sola exhibición hasta la extinsión del derecho de la misma, por esta razón las pensiones vigentes no reportan costo ya que se incluyen en el cuadro de pensiones otorgadas.</t>
  </si>
  <si>
    <t>1/ Incluye pagos únicos.</t>
  </si>
  <si>
    <t>Estados</t>
  </si>
  <si>
    <t>Anuario Estadístico 2014</t>
  </si>
  <si>
    <t>No Aplica</t>
  </si>
</sst>
</file>

<file path=xl/styles.xml><?xml version="1.0" encoding="utf-8"?>
<styleSheet xmlns="http://schemas.openxmlformats.org/spreadsheetml/2006/main">
  <numFmts count="3">
    <numFmt numFmtId="164" formatCode="#,##0.0"/>
    <numFmt numFmtId="165" formatCode="#,##0.0000000"/>
    <numFmt numFmtId="166" formatCode="#,##0.00000"/>
  </numFmts>
  <fonts count="17">
    <font>
      <sz val="11"/>
      <color theme="1"/>
      <name val="Calibri"/>
      <family val="2"/>
      <scheme val="minor"/>
    </font>
    <font>
      <b/>
      <sz val="9"/>
      <name val="Arial"/>
      <family val="2"/>
    </font>
    <font>
      <sz val="7"/>
      <color indexed="8"/>
      <name val="Calibri"/>
      <family val="2"/>
    </font>
    <font>
      <b/>
      <sz val="7"/>
      <name val="Arial"/>
      <family val="2"/>
    </font>
    <font>
      <sz val="10"/>
      <color indexed="8"/>
      <name val="Arial"/>
      <family val="2"/>
    </font>
    <font>
      <sz val="8"/>
      <color indexed="8"/>
      <name val="Calibri"/>
      <family val="2"/>
    </font>
    <font>
      <b/>
      <sz val="14"/>
      <name val="Soberana Titular"/>
      <family val="3"/>
    </font>
    <font>
      <b/>
      <sz val="11"/>
      <color indexed="8"/>
      <name val="Soberana Sans Light"/>
      <family val="3"/>
    </font>
    <font>
      <sz val="10"/>
      <color indexed="8"/>
      <name val="Soberana Sans Light"/>
      <family val="3"/>
    </font>
    <font>
      <b/>
      <sz val="11"/>
      <name val="Soberana Sans Light"/>
      <family val="3"/>
    </font>
    <font>
      <sz val="11"/>
      <color indexed="8"/>
      <name val="Soberana Sans Light"/>
      <family val="3"/>
    </font>
    <font>
      <sz val="11"/>
      <name val="Soberana Sans Light"/>
      <family val="3"/>
    </font>
    <font>
      <sz val="12"/>
      <color indexed="8"/>
      <name val="Soberana Sans Light"/>
      <family val="3"/>
    </font>
    <font>
      <sz val="12"/>
      <name val="Soberana Sans Light"/>
      <family val="3"/>
    </font>
    <font>
      <b/>
      <sz val="11"/>
      <color indexed="8"/>
      <name val="Arial"/>
      <family val="2"/>
    </font>
    <font>
      <sz val="11"/>
      <color theme="1"/>
      <name val="Soberana Sans Light"/>
      <family val="3"/>
    </font>
    <font>
      <sz val="12"/>
      <color rgb="FF000000"/>
      <name val="Soberana Sans Light"/>
      <family val="3"/>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xf numFmtId="0" fontId="3" fillId="0" borderId="0" xfId="0" applyFont="1" applyAlignment="1">
      <alignment horizontal="left" indent="12"/>
    </xf>
    <xf numFmtId="0" fontId="2" fillId="0" borderId="0" xfId="0" applyFont="1" applyBorder="1"/>
    <xf numFmtId="0" fontId="3" fillId="0" borderId="0" xfId="0" applyFont="1"/>
    <xf numFmtId="0" fontId="3" fillId="0" borderId="0" xfId="0" applyFont="1" applyBorder="1" applyAlignment="1">
      <alignment horizontal="center"/>
    </xf>
    <xf numFmtId="0" fontId="5" fillId="0" borderId="0" xfId="0" applyFont="1" applyBorder="1"/>
    <xf numFmtId="165" fontId="2" fillId="0" borderId="0" xfId="0" applyNumberFormat="1" applyFont="1"/>
    <xf numFmtId="166" fontId="2" fillId="0" borderId="0" xfId="0" applyNumberFormat="1" applyFont="1"/>
    <xf numFmtId="0" fontId="4" fillId="0" borderId="0" xfId="0" applyFont="1" applyBorder="1"/>
    <xf numFmtId="0" fontId="1" fillId="0" borderId="0" xfId="0" applyFont="1" applyAlignment="1">
      <alignment horizontal="right"/>
    </xf>
    <xf numFmtId="0" fontId="7" fillId="0" borderId="0" xfId="0" applyFont="1" applyBorder="1" applyAlignment="1">
      <alignment horizontal="center"/>
    </xf>
    <xf numFmtId="3" fontId="7" fillId="0" borderId="0" xfId="0" applyNumberFormat="1" applyFont="1" applyBorder="1" applyAlignment="1">
      <alignment horizontal="center"/>
    </xf>
    <xf numFmtId="3" fontId="9" fillId="0" borderId="0" xfId="0" applyNumberFormat="1" applyFont="1" applyProtection="1"/>
    <xf numFmtId="164" fontId="9" fillId="0" borderId="0" xfId="0" applyNumberFormat="1" applyFont="1" applyProtection="1"/>
    <xf numFmtId="164" fontId="9" fillId="0" borderId="0" xfId="0" applyNumberFormat="1" applyFont="1"/>
    <xf numFmtId="3" fontId="9" fillId="0" borderId="0" xfId="0" applyNumberFormat="1" applyFont="1" applyBorder="1" applyProtection="1"/>
    <xf numFmtId="0" fontId="9" fillId="0" borderId="0" xfId="0" applyFont="1" applyBorder="1" applyAlignment="1">
      <alignment horizontal="left"/>
    </xf>
    <xf numFmtId="1" fontId="15" fillId="0" borderId="0" xfId="0" applyNumberFormat="1" applyFont="1" applyBorder="1" applyAlignment="1">
      <alignment horizontal="left"/>
    </xf>
    <xf numFmtId="3" fontId="11" fillId="0" borderId="0" xfId="0" applyNumberFormat="1" applyFont="1" applyProtection="1"/>
    <xf numFmtId="164" fontId="11" fillId="0" borderId="0" xfId="0" applyNumberFormat="1" applyFont="1"/>
    <xf numFmtId="3" fontId="11" fillId="0" borderId="0" xfId="0" applyNumberFormat="1" applyFont="1" applyBorder="1" applyProtection="1"/>
    <xf numFmtId="1" fontId="10" fillId="0" borderId="0" xfId="0" applyNumberFormat="1" applyFont="1" applyBorder="1" applyAlignment="1">
      <alignment horizontal="left"/>
    </xf>
    <xf numFmtId="0" fontId="10" fillId="0" borderId="0" xfId="0" applyFont="1"/>
    <xf numFmtId="164" fontId="10" fillId="0" borderId="0" xfId="0" applyNumberFormat="1" applyFont="1"/>
    <xf numFmtId="164" fontId="11" fillId="0" borderId="0" xfId="0" applyNumberFormat="1" applyFont="1" applyBorder="1"/>
    <xf numFmtId="0" fontId="8" fillId="0" borderId="0" xfId="0" applyFont="1" applyBorder="1"/>
    <xf numFmtId="0" fontId="1" fillId="0" borderId="0" xfId="0" applyFont="1" applyAlignment="1"/>
    <xf numFmtId="0" fontId="3" fillId="0" borderId="0" xfId="0" applyFont="1" applyAlignment="1"/>
    <xf numFmtId="0" fontId="10" fillId="0" borderId="0" xfId="0" applyFont="1" applyBorder="1" applyAlignment="1">
      <alignment horizontal="center" vertical="center"/>
    </xf>
    <xf numFmtId="3" fontId="11" fillId="0" borderId="1" xfId="0" applyNumberFormat="1" applyFont="1" applyBorder="1" applyProtection="1"/>
    <xf numFmtId="164" fontId="11" fillId="0" borderId="1" xfId="0" applyNumberFormat="1" applyFont="1" applyBorder="1"/>
    <xf numFmtId="1" fontId="7" fillId="0" borderId="1" xfId="0" applyNumberFormat="1" applyFont="1" applyBorder="1" applyAlignment="1">
      <alignment horizontal="left"/>
    </xf>
    <xf numFmtId="1" fontId="14" fillId="0" borderId="1" xfId="0" applyNumberFormat="1" applyFont="1" applyBorder="1" applyAlignment="1">
      <alignment horizontal="left"/>
    </xf>
    <xf numFmtId="0" fontId="12" fillId="0" borderId="2" xfId="0" applyFont="1" applyBorder="1" applyAlignment="1">
      <alignment horizontal="center" vertical="center"/>
    </xf>
    <xf numFmtId="1" fontId="7" fillId="0" borderId="0" xfId="0" applyNumberFormat="1" applyFont="1" applyBorder="1" applyAlignment="1"/>
    <xf numFmtId="0" fontId="9" fillId="0" borderId="0" xfId="0" applyFont="1" applyBorder="1" applyAlignment="1"/>
    <xf numFmtId="1" fontId="10" fillId="0" borderId="0" xfId="0" applyNumberFormat="1" applyFont="1" applyBorder="1" applyAlignment="1"/>
    <xf numFmtId="1" fontId="10" fillId="0" borderId="1" xfId="0" applyNumberFormat="1" applyFont="1" applyBorder="1" applyAlignment="1"/>
    <xf numFmtId="0" fontId="8" fillId="0" borderId="0" xfId="0" applyFont="1" applyBorder="1" applyAlignment="1">
      <alignment horizontal="left" wrapText="1"/>
    </xf>
    <xf numFmtId="0" fontId="1" fillId="0" borderId="0" xfId="0" applyFont="1" applyAlignment="1">
      <alignment horizontal="right"/>
    </xf>
    <xf numFmtId="0" fontId="16" fillId="0" borderId="0" xfId="0" applyFont="1" applyAlignment="1">
      <alignment horizontal="right"/>
    </xf>
    <xf numFmtId="49" fontId="6" fillId="0" borderId="0" xfId="0" applyNumberFormat="1" applyFont="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250031</xdr:colOff>
      <xdr:row>5</xdr:row>
      <xdr:rowOff>0</xdr:rowOff>
    </xdr:to>
    <xdr:pic>
      <xdr:nvPicPr>
        <xdr:cNvPr id="1103" name="2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7808" t="5580" r="58878" b="83549"/>
        <a:stretch>
          <a:fillRect/>
        </a:stretch>
      </xdr:blipFill>
      <xdr:spPr bwMode="auto">
        <a:xfrm>
          <a:off x="0" y="0"/>
          <a:ext cx="2678906" cy="101203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38100</xdr:colOff>
      <xdr:row>0</xdr:row>
      <xdr:rowOff>0</xdr:rowOff>
    </xdr:from>
    <xdr:to>
      <xdr:col>9</xdr:col>
      <xdr:colOff>0</xdr:colOff>
      <xdr:row>4</xdr:row>
      <xdr:rowOff>180975</xdr:rowOff>
    </xdr:to>
    <xdr:pic>
      <xdr:nvPicPr>
        <xdr:cNvPr id="1104" name="3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68871" t="5580" r="6599" b="83549"/>
        <a:stretch>
          <a:fillRect/>
        </a:stretch>
      </xdr:blipFill>
      <xdr:spPr bwMode="auto">
        <a:xfrm>
          <a:off x="8505825" y="0"/>
          <a:ext cx="2190750" cy="981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57"/>
  <sheetViews>
    <sheetView showGridLines="0" tabSelected="1" zoomScale="96" zoomScaleNormal="96" zoomScaleSheetLayoutView="90" workbookViewId="0">
      <selection activeCell="A8" sqref="A8:I8"/>
    </sheetView>
  </sheetViews>
  <sheetFormatPr baseColWidth="10" defaultRowHeight="9"/>
  <cols>
    <col min="1" max="1" width="20.7109375" style="1" customWidth="1"/>
    <col min="2" max="3" width="15.7109375" style="1" customWidth="1"/>
    <col min="4" max="5" width="20.7109375" style="1" customWidth="1"/>
    <col min="6" max="9" width="16.7109375" style="1" customWidth="1"/>
    <col min="10" max="10" width="14.28515625" style="1" bestFit="1" customWidth="1"/>
    <col min="11" max="11" width="15.28515625" style="1" bestFit="1" customWidth="1"/>
    <col min="12" max="16384" width="11.42578125" style="1"/>
  </cols>
  <sheetData>
    <row r="1" spans="1:11" ht="15.75" customHeight="1">
      <c r="A1" s="40"/>
      <c r="B1" s="40"/>
      <c r="C1" s="40"/>
      <c r="D1" s="40"/>
      <c r="E1" s="40"/>
      <c r="F1" s="40"/>
      <c r="G1" s="40"/>
      <c r="H1" s="40"/>
      <c r="I1" s="40"/>
    </row>
    <row r="2" spans="1:11" ht="15.75" customHeight="1">
      <c r="A2" s="27"/>
      <c r="B2" s="10"/>
      <c r="C2" s="10"/>
      <c r="D2" s="10"/>
      <c r="E2" s="10"/>
      <c r="F2" s="10"/>
      <c r="G2" s="10"/>
      <c r="H2" s="10"/>
      <c r="I2" s="10"/>
    </row>
    <row r="3" spans="1:11" ht="15.75" customHeight="1">
      <c r="A3" s="27"/>
      <c r="B3" s="10"/>
      <c r="C3" s="10"/>
      <c r="D3" s="10"/>
      <c r="E3" s="10"/>
      <c r="F3" s="10"/>
      <c r="G3" s="10"/>
      <c r="H3" s="10"/>
      <c r="I3" s="10"/>
    </row>
    <row r="4" spans="1:11" ht="15.75" customHeight="1">
      <c r="A4" s="27"/>
      <c r="B4" s="10"/>
      <c r="C4" s="10"/>
      <c r="D4" s="10"/>
      <c r="E4" s="10"/>
      <c r="F4" s="10"/>
      <c r="G4" s="10"/>
      <c r="H4" s="10"/>
      <c r="I4" s="10"/>
    </row>
    <row r="5" spans="1:11" ht="15.75" customHeight="1">
      <c r="A5" s="27"/>
      <c r="B5" s="10"/>
      <c r="C5" s="10"/>
      <c r="D5" s="10"/>
      <c r="E5" s="10"/>
      <c r="F5" s="10"/>
      <c r="G5" s="10"/>
      <c r="H5" s="10"/>
      <c r="I5" s="10"/>
    </row>
    <row r="6" spans="1:11" ht="17.25" customHeight="1">
      <c r="A6" s="41" t="s">
        <v>50</v>
      </c>
      <c r="B6" s="41"/>
      <c r="C6" s="41"/>
      <c r="D6" s="41"/>
      <c r="E6" s="41"/>
      <c r="F6" s="41"/>
      <c r="G6" s="41"/>
      <c r="H6" s="41"/>
      <c r="I6" s="41"/>
    </row>
    <row r="7" spans="1:11" ht="12.75" customHeight="1">
      <c r="A7" s="28"/>
      <c r="B7" s="2"/>
      <c r="C7" s="2"/>
      <c r="D7" s="2"/>
      <c r="E7" s="2"/>
      <c r="F7" s="2"/>
      <c r="G7" s="2"/>
      <c r="H7" s="2"/>
      <c r="I7" s="2"/>
    </row>
    <row r="8" spans="1:11" ht="38.25" customHeight="1">
      <c r="A8" s="42" t="s">
        <v>0</v>
      </c>
      <c r="B8" s="42"/>
      <c r="C8" s="42"/>
      <c r="D8" s="42"/>
      <c r="E8" s="42"/>
      <c r="F8" s="42"/>
      <c r="G8" s="42"/>
      <c r="H8" s="42"/>
      <c r="I8" s="42"/>
    </row>
    <row r="9" spans="1:11" ht="12.75" customHeight="1">
      <c r="A9" s="28"/>
      <c r="B9" s="4"/>
      <c r="C9" s="4"/>
      <c r="D9" s="4"/>
      <c r="E9" s="4"/>
      <c r="F9" s="4"/>
      <c r="G9" s="4"/>
      <c r="H9" s="4"/>
      <c r="I9" s="4"/>
      <c r="J9" s="3"/>
      <c r="K9" s="3"/>
    </row>
    <row r="10" spans="1:11" ht="33.75" customHeight="1">
      <c r="A10" s="43" t="s">
        <v>1</v>
      </c>
      <c r="B10" s="44" t="s">
        <v>2</v>
      </c>
      <c r="C10" s="44"/>
      <c r="D10" s="44" t="s">
        <v>5</v>
      </c>
      <c r="E10" s="44"/>
      <c r="F10" s="45" t="s">
        <v>7</v>
      </c>
      <c r="G10" s="45"/>
      <c r="H10" s="45" t="s">
        <v>9</v>
      </c>
      <c r="I10" s="45"/>
      <c r="J10" s="5"/>
      <c r="K10" s="3"/>
    </row>
    <row r="11" spans="1:11" ht="19.5" customHeight="1">
      <c r="A11" s="43"/>
      <c r="B11" s="34" t="s">
        <v>3</v>
      </c>
      <c r="C11" s="34" t="s">
        <v>4</v>
      </c>
      <c r="D11" s="34" t="s">
        <v>3</v>
      </c>
      <c r="E11" s="34" t="s">
        <v>6</v>
      </c>
      <c r="F11" s="34" t="s">
        <v>3</v>
      </c>
      <c r="G11" s="34" t="s">
        <v>8</v>
      </c>
      <c r="H11" s="34" t="s">
        <v>3</v>
      </c>
      <c r="I11" s="34" t="s">
        <v>8</v>
      </c>
    </row>
    <row r="12" spans="1:11" ht="12.75" customHeight="1">
      <c r="A12" s="11"/>
      <c r="B12" s="11"/>
      <c r="C12" s="11"/>
      <c r="D12" s="11"/>
      <c r="E12" s="11"/>
      <c r="F12" s="11"/>
      <c r="G12" s="11"/>
      <c r="H12" s="11"/>
      <c r="I12" s="12"/>
    </row>
    <row r="13" spans="1:11" ht="15" customHeight="1">
      <c r="A13" s="35" t="s">
        <v>2</v>
      </c>
      <c r="B13" s="13">
        <f>+B15+B21</f>
        <v>21987</v>
      </c>
      <c r="C13" s="14">
        <f t="shared" ref="C13:H13" si="0">+C15+C21</f>
        <v>972394</v>
      </c>
      <c r="D13" s="13">
        <f t="shared" si="0"/>
        <v>18360</v>
      </c>
      <c r="E13" s="14">
        <f t="shared" si="0"/>
        <v>972394</v>
      </c>
      <c r="F13" s="13">
        <f t="shared" si="0"/>
        <v>2180</v>
      </c>
      <c r="G13" s="29" t="s">
        <v>51</v>
      </c>
      <c r="H13" s="13">
        <f t="shared" si="0"/>
        <v>1447</v>
      </c>
      <c r="I13" s="29" t="s">
        <v>51</v>
      </c>
    </row>
    <row r="14" spans="1:11" ht="15" customHeight="1">
      <c r="A14" s="36"/>
      <c r="B14" s="13"/>
      <c r="C14" s="15"/>
      <c r="D14" s="13"/>
      <c r="E14" s="15"/>
      <c r="F14" s="16"/>
      <c r="G14" s="17"/>
      <c r="H14" s="16"/>
      <c r="I14" s="17"/>
    </row>
    <row r="15" spans="1:11" ht="12.75" customHeight="1">
      <c r="A15" s="35" t="s">
        <v>10</v>
      </c>
      <c r="B15" s="13">
        <f>SUM(B16:B19)</f>
        <v>6807</v>
      </c>
      <c r="C15" s="15">
        <f>SUM(C16:C19)</f>
        <v>292544.8</v>
      </c>
      <c r="D15" s="13">
        <f>SUM(D16:D19)</f>
        <v>6116</v>
      </c>
      <c r="E15" s="15">
        <f>SUM(E16:E19)</f>
        <v>292544.8</v>
      </c>
      <c r="F15" s="13">
        <f>SUM(F16:F19)</f>
        <v>420</v>
      </c>
      <c r="G15" s="18"/>
      <c r="H15" s="13">
        <f>SUM(H16:H19)</f>
        <v>271</v>
      </c>
      <c r="I15" s="18"/>
    </row>
    <row r="16" spans="1:11" ht="12.75" customHeight="1">
      <c r="A16" s="37" t="s">
        <v>11</v>
      </c>
      <c r="B16" s="19">
        <f>D16+F16+H16</f>
        <v>1432</v>
      </c>
      <c r="C16" s="20">
        <f>+E16</f>
        <v>67380.800000000003</v>
      </c>
      <c r="D16" s="19">
        <v>1262</v>
      </c>
      <c r="E16" s="20">
        <v>67380.800000000003</v>
      </c>
      <c r="F16" s="21">
        <v>110</v>
      </c>
      <c r="G16" s="22"/>
      <c r="H16" s="21">
        <v>60</v>
      </c>
      <c r="I16" s="22"/>
    </row>
    <row r="17" spans="1:9" ht="12.75" customHeight="1">
      <c r="A17" s="37" t="s">
        <v>12</v>
      </c>
      <c r="B17" s="19">
        <f>D17+F17+H17</f>
        <v>2275</v>
      </c>
      <c r="C17" s="20">
        <f>+E17</f>
        <v>94050</v>
      </c>
      <c r="D17" s="19">
        <v>2090</v>
      </c>
      <c r="E17" s="20">
        <v>94050</v>
      </c>
      <c r="F17" s="21">
        <v>110</v>
      </c>
      <c r="G17" s="22"/>
      <c r="H17" s="21">
        <v>75</v>
      </c>
      <c r="I17" s="22"/>
    </row>
    <row r="18" spans="1:9" ht="12.75" customHeight="1">
      <c r="A18" s="37" t="s">
        <v>13</v>
      </c>
      <c r="B18" s="19">
        <f>D18+F18+H18</f>
        <v>1977</v>
      </c>
      <c r="C18" s="20">
        <f>+E18</f>
        <v>93477.7</v>
      </c>
      <c r="D18" s="19">
        <v>1783</v>
      </c>
      <c r="E18" s="20">
        <v>93477.7</v>
      </c>
      <c r="F18" s="21">
        <v>105</v>
      </c>
      <c r="G18" s="22"/>
      <c r="H18" s="21">
        <v>89</v>
      </c>
      <c r="I18" s="22"/>
    </row>
    <row r="19" spans="1:9" ht="12.75" customHeight="1">
      <c r="A19" s="37" t="s">
        <v>14</v>
      </c>
      <c r="B19" s="19">
        <f>D19+F19+H19</f>
        <v>1123</v>
      </c>
      <c r="C19" s="20">
        <f>+E19</f>
        <v>37636.300000000003</v>
      </c>
      <c r="D19" s="19">
        <v>981</v>
      </c>
      <c r="E19" s="20">
        <v>37636.300000000003</v>
      </c>
      <c r="F19" s="21">
        <v>95</v>
      </c>
      <c r="G19" s="17"/>
      <c r="H19" s="21">
        <v>47</v>
      </c>
      <c r="I19" s="17"/>
    </row>
    <row r="20" spans="1:9" ht="12.75" customHeight="1">
      <c r="A20" s="36"/>
      <c r="B20" s="23"/>
      <c r="C20" s="24"/>
      <c r="D20" s="23"/>
      <c r="E20" s="24"/>
      <c r="F20" s="23"/>
      <c r="G20" s="23"/>
      <c r="H20" s="23"/>
      <c r="I20" s="23"/>
    </row>
    <row r="21" spans="1:9" ht="12.75" customHeight="1">
      <c r="A21" s="36" t="s">
        <v>49</v>
      </c>
      <c r="B21" s="13">
        <f>SUM(B22:B53)</f>
        <v>15180</v>
      </c>
      <c r="C21" s="14">
        <f t="shared" ref="C21:H21" si="1">SUM(C22:C53)</f>
        <v>679849.20000000007</v>
      </c>
      <c r="D21" s="13">
        <f t="shared" si="1"/>
        <v>12244</v>
      </c>
      <c r="E21" s="14">
        <f t="shared" si="1"/>
        <v>679849.20000000007</v>
      </c>
      <c r="F21" s="13">
        <f t="shared" si="1"/>
        <v>1760</v>
      </c>
      <c r="G21" s="13"/>
      <c r="H21" s="13">
        <f t="shared" si="1"/>
        <v>1176</v>
      </c>
      <c r="I21" s="17"/>
    </row>
    <row r="22" spans="1:9" ht="12.75" customHeight="1">
      <c r="A22" s="37" t="s">
        <v>15</v>
      </c>
      <c r="B22" s="19">
        <f>D22+F22+H22</f>
        <v>279</v>
      </c>
      <c r="C22" s="20">
        <f t="shared" ref="C22:C53" si="2">+E22</f>
        <v>10926.1</v>
      </c>
      <c r="D22" s="19">
        <v>235</v>
      </c>
      <c r="E22" s="20">
        <v>10926.1</v>
      </c>
      <c r="F22" s="21">
        <v>24</v>
      </c>
      <c r="G22" s="22"/>
      <c r="H22" s="21">
        <v>20</v>
      </c>
      <c r="I22" s="22"/>
    </row>
    <row r="23" spans="1:9" ht="12.75" customHeight="1">
      <c r="A23" s="37" t="s">
        <v>16</v>
      </c>
      <c r="B23" s="19">
        <f t="shared" ref="B23:B53" si="3">D23+F23+H23</f>
        <v>238</v>
      </c>
      <c r="C23" s="20">
        <f t="shared" si="2"/>
        <v>13276.4</v>
      </c>
      <c r="D23" s="19">
        <v>199</v>
      </c>
      <c r="E23" s="20">
        <v>13276.4</v>
      </c>
      <c r="F23" s="21">
        <v>22</v>
      </c>
      <c r="G23" s="22"/>
      <c r="H23" s="21">
        <v>17</v>
      </c>
      <c r="I23" s="22"/>
    </row>
    <row r="24" spans="1:9" ht="12.75" customHeight="1">
      <c r="A24" s="37" t="s">
        <v>17</v>
      </c>
      <c r="B24" s="19">
        <f t="shared" si="3"/>
        <v>277</v>
      </c>
      <c r="C24" s="20">
        <f t="shared" si="2"/>
        <v>11703.8</v>
      </c>
      <c r="D24" s="19">
        <v>244</v>
      </c>
      <c r="E24" s="20">
        <v>11703.8</v>
      </c>
      <c r="F24" s="21">
        <v>27</v>
      </c>
      <c r="G24" s="22"/>
      <c r="H24" s="21">
        <v>6</v>
      </c>
      <c r="I24" s="22"/>
    </row>
    <row r="25" spans="1:9" ht="12.75" customHeight="1">
      <c r="A25" s="37" t="s">
        <v>18</v>
      </c>
      <c r="B25" s="19">
        <f t="shared" si="3"/>
        <v>157</v>
      </c>
      <c r="C25" s="20">
        <f t="shared" si="2"/>
        <v>8892.9</v>
      </c>
      <c r="D25" s="19">
        <v>130</v>
      </c>
      <c r="E25" s="20">
        <v>8892.9</v>
      </c>
      <c r="F25" s="21">
        <v>18</v>
      </c>
      <c r="G25" s="22"/>
      <c r="H25" s="21">
        <v>9</v>
      </c>
      <c r="I25" s="22"/>
    </row>
    <row r="26" spans="1:9" ht="12.75" customHeight="1">
      <c r="A26" s="37" t="s">
        <v>19</v>
      </c>
      <c r="B26" s="19">
        <f t="shared" si="3"/>
        <v>970</v>
      </c>
      <c r="C26" s="20">
        <f t="shared" si="2"/>
        <v>39696.800000000003</v>
      </c>
      <c r="D26" s="19">
        <v>824</v>
      </c>
      <c r="E26" s="20">
        <v>39696.800000000003</v>
      </c>
      <c r="F26" s="21">
        <v>121</v>
      </c>
      <c r="G26" s="22"/>
      <c r="H26" s="21">
        <v>25</v>
      </c>
      <c r="I26" s="22"/>
    </row>
    <row r="27" spans="1:9" ht="12.75" customHeight="1">
      <c r="A27" s="37" t="s">
        <v>20</v>
      </c>
      <c r="B27" s="19">
        <f t="shared" si="3"/>
        <v>111</v>
      </c>
      <c r="C27" s="20">
        <f t="shared" si="2"/>
        <v>5580.5</v>
      </c>
      <c r="D27" s="19">
        <v>96</v>
      </c>
      <c r="E27" s="20">
        <v>5580.5</v>
      </c>
      <c r="F27" s="21">
        <v>13</v>
      </c>
      <c r="G27" s="22"/>
      <c r="H27" s="21">
        <v>2</v>
      </c>
      <c r="I27" s="22"/>
    </row>
    <row r="28" spans="1:9" ht="12.75" customHeight="1">
      <c r="A28" s="37" t="s">
        <v>21</v>
      </c>
      <c r="B28" s="19">
        <f t="shared" si="3"/>
        <v>297</v>
      </c>
      <c r="C28" s="20">
        <f t="shared" si="2"/>
        <v>18379.5</v>
      </c>
      <c r="D28" s="19">
        <v>253</v>
      </c>
      <c r="E28" s="20">
        <v>18379.5</v>
      </c>
      <c r="F28" s="21">
        <v>19</v>
      </c>
      <c r="G28" s="22"/>
      <c r="H28" s="21">
        <v>25</v>
      </c>
      <c r="I28" s="22"/>
    </row>
    <row r="29" spans="1:9" ht="12.75" customHeight="1">
      <c r="A29" s="37" t="s">
        <v>22</v>
      </c>
      <c r="B29" s="19">
        <f t="shared" si="3"/>
        <v>487</v>
      </c>
      <c r="C29" s="20">
        <f t="shared" si="2"/>
        <v>20844.2</v>
      </c>
      <c r="D29" s="19">
        <v>379</v>
      </c>
      <c r="E29" s="20">
        <v>20844.2</v>
      </c>
      <c r="F29" s="21">
        <v>72</v>
      </c>
      <c r="G29" s="22"/>
      <c r="H29" s="21">
        <v>36</v>
      </c>
      <c r="I29" s="22"/>
    </row>
    <row r="30" spans="1:9" ht="12.75" customHeight="1">
      <c r="A30" s="37" t="s">
        <v>23</v>
      </c>
      <c r="B30" s="19">
        <f t="shared" si="3"/>
        <v>500</v>
      </c>
      <c r="C30" s="20">
        <f t="shared" si="2"/>
        <v>20391.2</v>
      </c>
      <c r="D30" s="19">
        <v>409</v>
      </c>
      <c r="E30" s="20">
        <v>20391.2</v>
      </c>
      <c r="F30" s="21">
        <v>63</v>
      </c>
      <c r="G30" s="22"/>
      <c r="H30" s="21">
        <v>28</v>
      </c>
      <c r="I30" s="22"/>
    </row>
    <row r="31" spans="1:9" ht="12.75" customHeight="1">
      <c r="A31" s="37" t="s">
        <v>24</v>
      </c>
      <c r="B31" s="19">
        <f t="shared" si="3"/>
        <v>887</v>
      </c>
      <c r="C31" s="20">
        <f t="shared" si="2"/>
        <v>32584.1</v>
      </c>
      <c r="D31" s="19">
        <v>743</v>
      </c>
      <c r="E31" s="20">
        <v>32584.1</v>
      </c>
      <c r="F31" s="21">
        <v>113</v>
      </c>
      <c r="G31" s="22"/>
      <c r="H31" s="21">
        <v>31</v>
      </c>
      <c r="I31" s="22"/>
    </row>
    <row r="32" spans="1:9" ht="12.75" customHeight="1">
      <c r="A32" s="37" t="s">
        <v>25</v>
      </c>
      <c r="B32" s="19">
        <f t="shared" si="3"/>
        <v>292</v>
      </c>
      <c r="C32" s="20">
        <f t="shared" si="2"/>
        <v>17808.3</v>
      </c>
      <c r="D32" s="19">
        <v>264</v>
      </c>
      <c r="E32" s="20">
        <v>17808.3</v>
      </c>
      <c r="F32" s="21">
        <v>8</v>
      </c>
      <c r="G32" s="22"/>
      <c r="H32" s="21">
        <v>20</v>
      </c>
      <c r="I32" s="22"/>
    </row>
    <row r="33" spans="1:9" ht="12.75" customHeight="1">
      <c r="A33" s="37" t="s">
        <v>26</v>
      </c>
      <c r="B33" s="19">
        <f t="shared" si="3"/>
        <v>627</v>
      </c>
      <c r="C33" s="20">
        <f t="shared" si="2"/>
        <v>29176.2</v>
      </c>
      <c r="D33" s="19">
        <v>491</v>
      </c>
      <c r="E33" s="20">
        <v>29176.2</v>
      </c>
      <c r="F33" s="21">
        <v>71</v>
      </c>
      <c r="G33" s="22"/>
      <c r="H33" s="21">
        <v>65</v>
      </c>
      <c r="I33" s="22"/>
    </row>
    <row r="34" spans="1:9" ht="12.75" customHeight="1">
      <c r="A34" s="37" t="s">
        <v>27</v>
      </c>
      <c r="B34" s="19">
        <f t="shared" si="3"/>
        <v>535</v>
      </c>
      <c r="C34" s="20">
        <f t="shared" si="2"/>
        <v>25598.6</v>
      </c>
      <c r="D34" s="19">
        <v>443</v>
      </c>
      <c r="E34" s="20">
        <v>25598.6</v>
      </c>
      <c r="F34" s="21">
        <v>59</v>
      </c>
      <c r="G34" s="22"/>
      <c r="H34" s="21">
        <v>33</v>
      </c>
      <c r="I34" s="22"/>
    </row>
    <row r="35" spans="1:9" ht="12.75" customHeight="1">
      <c r="A35" s="37" t="s">
        <v>28</v>
      </c>
      <c r="B35" s="19">
        <f t="shared" si="3"/>
        <v>2309</v>
      </c>
      <c r="C35" s="20">
        <f t="shared" si="2"/>
        <v>83625.600000000006</v>
      </c>
      <c r="D35" s="19">
        <v>1465</v>
      </c>
      <c r="E35" s="20">
        <v>83625.600000000006</v>
      </c>
      <c r="F35" s="21">
        <v>396</v>
      </c>
      <c r="G35" s="22"/>
      <c r="H35" s="21">
        <v>448</v>
      </c>
      <c r="I35" s="22"/>
    </row>
    <row r="36" spans="1:9" ht="12.75" customHeight="1">
      <c r="A36" s="37" t="s">
        <v>29</v>
      </c>
      <c r="B36" s="19">
        <f t="shared" si="3"/>
        <v>522</v>
      </c>
      <c r="C36" s="20">
        <f t="shared" si="2"/>
        <v>26506.9</v>
      </c>
      <c r="D36" s="19">
        <v>427</v>
      </c>
      <c r="E36" s="20">
        <v>26506.9</v>
      </c>
      <c r="F36" s="21">
        <v>71</v>
      </c>
      <c r="G36" s="22"/>
      <c r="H36" s="21">
        <v>24</v>
      </c>
      <c r="I36" s="22"/>
    </row>
    <row r="37" spans="1:9" ht="12.75" customHeight="1">
      <c r="A37" s="37" t="s">
        <v>30</v>
      </c>
      <c r="B37" s="19">
        <f t="shared" si="3"/>
        <v>685</v>
      </c>
      <c r="C37" s="20">
        <f t="shared" si="2"/>
        <v>27896</v>
      </c>
      <c r="D37" s="19">
        <v>620</v>
      </c>
      <c r="E37" s="20">
        <v>27896</v>
      </c>
      <c r="F37" s="21">
        <v>41</v>
      </c>
      <c r="G37" s="22"/>
      <c r="H37" s="21">
        <v>24</v>
      </c>
      <c r="I37" s="22"/>
    </row>
    <row r="38" spans="1:9" ht="12.75" customHeight="1">
      <c r="A38" s="37" t="s">
        <v>31</v>
      </c>
      <c r="B38" s="19">
        <f t="shared" si="3"/>
        <v>181</v>
      </c>
      <c r="C38" s="20">
        <f t="shared" si="2"/>
        <v>8520.2999999999993</v>
      </c>
      <c r="D38" s="19">
        <v>138</v>
      </c>
      <c r="E38" s="20">
        <v>8520.2999999999993</v>
      </c>
      <c r="F38" s="21">
        <v>23</v>
      </c>
      <c r="G38" s="22"/>
      <c r="H38" s="21">
        <v>20</v>
      </c>
      <c r="I38" s="22"/>
    </row>
    <row r="39" spans="1:9" ht="12.75" customHeight="1">
      <c r="A39" s="37" t="s">
        <v>32</v>
      </c>
      <c r="B39" s="19">
        <f t="shared" si="3"/>
        <v>455</v>
      </c>
      <c r="C39" s="20">
        <f t="shared" si="2"/>
        <v>20735.7</v>
      </c>
      <c r="D39" s="19">
        <v>366</v>
      </c>
      <c r="E39" s="20">
        <v>20735.7</v>
      </c>
      <c r="F39" s="21">
        <v>64</v>
      </c>
      <c r="G39" s="22"/>
      <c r="H39" s="21">
        <v>25</v>
      </c>
      <c r="I39" s="22"/>
    </row>
    <row r="40" spans="1:9" ht="12.75" customHeight="1">
      <c r="A40" s="37" t="s">
        <v>33</v>
      </c>
      <c r="B40" s="19">
        <f t="shared" si="3"/>
        <v>360</v>
      </c>
      <c r="C40" s="20">
        <f t="shared" si="2"/>
        <v>21557.7</v>
      </c>
      <c r="D40" s="19">
        <v>295</v>
      </c>
      <c r="E40" s="20">
        <v>21557.7</v>
      </c>
      <c r="F40" s="21">
        <v>41</v>
      </c>
      <c r="G40" s="22"/>
      <c r="H40" s="21">
        <v>24</v>
      </c>
      <c r="I40" s="22"/>
    </row>
    <row r="41" spans="1:9" ht="12.75" customHeight="1">
      <c r="A41" s="37" t="s">
        <v>34</v>
      </c>
      <c r="B41" s="19">
        <f t="shared" si="3"/>
        <v>858</v>
      </c>
      <c r="C41" s="20">
        <f t="shared" si="2"/>
        <v>28002.3</v>
      </c>
      <c r="D41" s="19">
        <v>703</v>
      </c>
      <c r="E41" s="20">
        <v>28002.3</v>
      </c>
      <c r="F41" s="21">
        <v>85</v>
      </c>
      <c r="G41" s="22"/>
      <c r="H41" s="21">
        <v>70</v>
      </c>
      <c r="I41" s="22"/>
    </row>
    <row r="42" spans="1:9" ht="12.75" customHeight="1">
      <c r="A42" s="37" t="s">
        <v>35</v>
      </c>
      <c r="B42" s="19">
        <f t="shared" si="3"/>
        <v>269</v>
      </c>
      <c r="C42" s="20">
        <f t="shared" si="2"/>
        <v>15095.5</v>
      </c>
      <c r="D42" s="19">
        <v>231</v>
      </c>
      <c r="E42" s="20">
        <v>15095.5</v>
      </c>
      <c r="F42" s="21">
        <v>24</v>
      </c>
      <c r="G42" s="22"/>
      <c r="H42" s="21">
        <v>14</v>
      </c>
      <c r="I42" s="22"/>
    </row>
    <row r="43" spans="1:9" ht="12.75" customHeight="1">
      <c r="A43" s="37" t="s">
        <v>36</v>
      </c>
      <c r="B43" s="19">
        <f t="shared" si="3"/>
        <v>221</v>
      </c>
      <c r="C43" s="20">
        <f t="shared" si="2"/>
        <v>10110.9</v>
      </c>
      <c r="D43" s="19">
        <v>194</v>
      </c>
      <c r="E43" s="20">
        <v>10110.9</v>
      </c>
      <c r="F43" s="21">
        <v>20</v>
      </c>
      <c r="G43" s="22"/>
      <c r="H43" s="21">
        <v>7</v>
      </c>
      <c r="I43" s="22"/>
    </row>
    <row r="44" spans="1:9" ht="12.75" customHeight="1">
      <c r="A44" s="37" t="s">
        <v>37</v>
      </c>
      <c r="B44" s="19">
        <f t="shared" si="3"/>
        <v>644</v>
      </c>
      <c r="C44" s="20">
        <f t="shared" si="2"/>
        <v>24130.5</v>
      </c>
      <c r="D44" s="19">
        <v>584</v>
      </c>
      <c r="E44" s="20">
        <v>24130.5</v>
      </c>
      <c r="F44" s="21">
        <v>36</v>
      </c>
      <c r="G44" s="22"/>
      <c r="H44" s="21">
        <v>24</v>
      </c>
      <c r="I44" s="22"/>
    </row>
    <row r="45" spans="1:9" ht="12.75" customHeight="1">
      <c r="A45" s="37" t="s">
        <v>38</v>
      </c>
      <c r="B45" s="19">
        <f t="shared" si="3"/>
        <v>792</v>
      </c>
      <c r="C45" s="20">
        <f t="shared" si="2"/>
        <v>40983.599999999999</v>
      </c>
      <c r="D45" s="19">
        <v>644</v>
      </c>
      <c r="E45" s="20">
        <v>40983.599999999999</v>
      </c>
      <c r="F45" s="21">
        <v>96</v>
      </c>
      <c r="G45" s="22"/>
      <c r="H45" s="21">
        <v>52</v>
      </c>
      <c r="I45" s="22"/>
    </row>
    <row r="46" spans="1:9" ht="12.75" customHeight="1">
      <c r="A46" s="37" t="s">
        <v>39</v>
      </c>
      <c r="B46" s="19">
        <f t="shared" si="3"/>
        <v>246</v>
      </c>
      <c r="C46" s="20">
        <f t="shared" si="2"/>
        <v>13764.1</v>
      </c>
      <c r="D46" s="19">
        <v>193</v>
      </c>
      <c r="E46" s="20">
        <v>13764.1</v>
      </c>
      <c r="F46" s="21">
        <v>37</v>
      </c>
      <c r="G46" s="22"/>
      <c r="H46" s="21">
        <v>16</v>
      </c>
      <c r="I46" s="22"/>
    </row>
    <row r="47" spans="1:9" ht="12.75" customHeight="1">
      <c r="A47" s="37" t="s">
        <v>40</v>
      </c>
      <c r="B47" s="19">
        <f t="shared" si="3"/>
        <v>232</v>
      </c>
      <c r="C47" s="20">
        <f t="shared" si="2"/>
        <v>11984.6</v>
      </c>
      <c r="D47" s="19">
        <v>199</v>
      </c>
      <c r="E47" s="20">
        <v>11984.6</v>
      </c>
      <c r="F47" s="21">
        <v>10</v>
      </c>
      <c r="G47" s="22"/>
      <c r="H47" s="21">
        <v>23</v>
      </c>
      <c r="I47" s="22"/>
    </row>
    <row r="48" spans="1:9" ht="12.75" customHeight="1">
      <c r="A48" s="37" t="s">
        <v>41</v>
      </c>
      <c r="B48" s="19">
        <f t="shared" si="3"/>
        <v>524</v>
      </c>
      <c r="C48" s="20">
        <f t="shared" si="2"/>
        <v>32361.3</v>
      </c>
      <c r="D48" s="19">
        <v>465</v>
      </c>
      <c r="E48" s="20">
        <v>32361.3</v>
      </c>
      <c r="F48" s="21">
        <v>43</v>
      </c>
      <c r="G48" s="22"/>
      <c r="H48" s="21">
        <v>16</v>
      </c>
      <c r="I48" s="22"/>
    </row>
    <row r="49" spans="1:11" ht="12.75" customHeight="1">
      <c r="A49" s="37" t="s">
        <v>42</v>
      </c>
      <c r="B49" s="19">
        <f t="shared" si="3"/>
        <v>143</v>
      </c>
      <c r="C49" s="20">
        <f t="shared" si="2"/>
        <v>6575.2</v>
      </c>
      <c r="D49" s="19">
        <v>125</v>
      </c>
      <c r="E49" s="20">
        <v>6575.2</v>
      </c>
      <c r="F49" s="21">
        <v>12</v>
      </c>
      <c r="G49" s="22"/>
      <c r="H49" s="21">
        <v>6</v>
      </c>
      <c r="I49" s="22"/>
    </row>
    <row r="50" spans="1:11" ht="12.75" customHeight="1">
      <c r="A50" s="37" t="s">
        <v>43</v>
      </c>
      <c r="B50" s="19">
        <f t="shared" si="3"/>
        <v>590</v>
      </c>
      <c r="C50" s="20">
        <f t="shared" si="2"/>
        <v>33305.599999999999</v>
      </c>
      <c r="D50" s="19">
        <v>492</v>
      </c>
      <c r="E50" s="20">
        <v>33305.599999999999</v>
      </c>
      <c r="F50" s="21">
        <v>57</v>
      </c>
      <c r="G50" s="22"/>
      <c r="H50" s="21">
        <v>41</v>
      </c>
      <c r="I50" s="22"/>
    </row>
    <row r="51" spans="1:11" ht="12.75" customHeight="1">
      <c r="A51" s="37" t="s">
        <v>44</v>
      </c>
      <c r="B51" s="19">
        <f t="shared" si="3"/>
        <v>326</v>
      </c>
      <c r="C51" s="20">
        <f t="shared" si="2"/>
        <v>10994</v>
      </c>
      <c r="D51" s="19">
        <v>245</v>
      </c>
      <c r="E51" s="20">
        <v>10994</v>
      </c>
      <c r="F51" s="21">
        <v>66</v>
      </c>
      <c r="G51" s="22"/>
      <c r="H51" s="21">
        <v>15</v>
      </c>
      <c r="I51" s="22"/>
    </row>
    <row r="52" spans="1:11" ht="12.75" customHeight="1">
      <c r="A52" s="37" t="s">
        <v>45</v>
      </c>
      <c r="B52" s="19">
        <f t="shared" si="3"/>
        <v>142</v>
      </c>
      <c r="C52" s="20">
        <f t="shared" si="2"/>
        <v>6723.9</v>
      </c>
      <c r="D52" s="21">
        <v>124</v>
      </c>
      <c r="E52" s="25">
        <v>6723.9</v>
      </c>
      <c r="F52" s="21">
        <v>8</v>
      </c>
      <c r="G52" s="22"/>
      <c r="H52" s="21">
        <v>10</v>
      </c>
      <c r="I52" s="22"/>
    </row>
    <row r="53" spans="1:11" ht="12.75" customHeight="1">
      <c r="A53" s="38" t="s">
        <v>46</v>
      </c>
      <c r="B53" s="30">
        <f t="shared" si="3"/>
        <v>24</v>
      </c>
      <c r="C53" s="31">
        <f t="shared" si="2"/>
        <v>2116.9</v>
      </c>
      <c r="D53" s="30">
        <v>24</v>
      </c>
      <c r="E53" s="31">
        <v>2116.9</v>
      </c>
      <c r="F53" s="30">
        <v>0</v>
      </c>
      <c r="G53" s="32"/>
      <c r="H53" s="30">
        <v>0</v>
      </c>
      <c r="I53" s="33"/>
    </row>
    <row r="54" spans="1:11" ht="12.75" customHeight="1">
      <c r="A54" s="26" t="s">
        <v>48</v>
      </c>
      <c r="B54" s="26"/>
      <c r="C54" s="26"/>
      <c r="D54" s="26"/>
      <c r="E54" s="26"/>
      <c r="F54" s="26"/>
      <c r="G54" s="26"/>
      <c r="H54" s="26"/>
      <c r="I54" s="26"/>
      <c r="K54" s="7"/>
    </row>
    <row r="55" spans="1:11" ht="26.25" customHeight="1">
      <c r="A55" s="39" t="s">
        <v>47</v>
      </c>
      <c r="B55" s="39"/>
      <c r="C55" s="39"/>
      <c r="D55" s="39"/>
      <c r="E55" s="39"/>
      <c r="F55" s="39"/>
      <c r="G55" s="39"/>
      <c r="H55" s="39"/>
      <c r="I55" s="39"/>
      <c r="J55" s="8"/>
      <c r="K55" s="7"/>
    </row>
    <row r="56" spans="1:11" ht="14.25" customHeight="1">
      <c r="A56" s="9"/>
      <c r="B56" s="6"/>
      <c r="C56" s="6"/>
      <c r="D56" s="6"/>
      <c r="E56" s="6"/>
      <c r="F56" s="6"/>
      <c r="G56" s="6"/>
      <c r="H56" s="6"/>
      <c r="I56" s="6"/>
      <c r="J56" s="8"/>
      <c r="K56" s="7"/>
    </row>
    <row r="57" spans="1:11">
      <c r="J57" s="8"/>
      <c r="K57" s="7"/>
    </row>
  </sheetData>
  <mergeCells count="9">
    <mergeCell ref="A55:I55"/>
    <mergeCell ref="A1:I1"/>
    <mergeCell ref="A6:I6"/>
    <mergeCell ref="A8:I8"/>
    <mergeCell ref="A10:A11"/>
    <mergeCell ref="B10:C10"/>
    <mergeCell ref="D10:E10"/>
    <mergeCell ref="F10:G10"/>
    <mergeCell ref="H10:I10"/>
  </mergeCells>
  <pageMargins left="0.98425196850393704" right="0" top="0" bottom="0.59055118110236227" header="0" footer="0"/>
  <pageSetup scale="72" firstPageNumber="190" orientation="landscape" useFirstPageNumber="1" verticalDpi="300" r:id="rId1"/>
  <headerFooter>
    <oddFooter>&amp;C&amp;"Arial,Negrita"&amp;10&amp;P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2.2.1_2014</vt:lpstr>
      <vt:lpstr>'2.2.1_2014'!Área_de_impresión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2014-04-16T17:09:46Z</cp:lastPrinted>
  <dcterms:created xsi:type="dcterms:W3CDTF">2012-04-27T16:07:03Z</dcterms:created>
  <dcterms:modified xsi:type="dcterms:W3CDTF">2015-04-23T22:05:58Z</dcterms:modified>
</cp:coreProperties>
</file>